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45" yWindow="195" windowWidth="15330" windowHeight="12585"/>
  </bookViews>
  <sheets>
    <sheet name="CV" sheetId="1" r:id="rId1"/>
  </sheets>
  <definedNames>
    <definedName name="_xlnm.Print_Area" localSheetId="0">CV!$B$2:$H$87</definedName>
    <definedName name="_xlnm.Print_Titles" localSheetId="0">CV!$2:$3</definedName>
  </definedNames>
  <calcPr calcId="125725"/>
</workbook>
</file>

<file path=xl/calcChain.xml><?xml version="1.0" encoding="utf-8"?>
<calcChain xmlns="http://schemas.openxmlformats.org/spreadsheetml/2006/main">
  <c r="E87" i="1"/>
  <c r="H83"/>
  <c r="H82"/>
  <c r="H81"/>
  <c r="H80"/>
  <c r="H75"/>
  <c r="H74"/>
  <c r="H73"/>
  <c r="H72"/>
  <c r="H71"/>
  <c r="B70"/>
  <c r="B79"/>
  <c r="H85" l="1"/>
  <c r="H77"/>
  <c r="H65"/>
  <c r="H64"/>
  <c r="H63"/>
  <c r="H62"/>
  <c r="H61"/>
  <c r="H58"/>
  <c r="H57"/>
  <c r="H56"/>
  <c r="H55"/>
  <c r="H52"/>
  <c r="H51"/>
  <c r="H50"/>
  <c r="H49"/>
  <c r="H42"/>
  <c r="H41"/>
  <c r="H38"/>
  <c r="H37"/>
  <c r="H36"/>
  <c r="H35"/>
  <c r="H44" l="1"/>
  <c r="H39"/>
  <c r="H59"/>
  <c r="H53"/>
  <c r="H66" l="1"/>
  <c r="H68" s="1"/>
  <c r="H46" l="1"/>
  <c r="H87" s="1"/>
</calcChain>
</file>

<file path=xl/sharedStrings.xml><?xml version="1.0" encoding="utf-8"?>
<sst xmlns="http://schemas.openxmlformats.org/spreadsheetml/2006/main" count="87" uniqueCount="71">
  <si>
    <t>DADES PERSONALS</t>
  </si>
  <si>
    <t>REQUISITS DE LA CONVOCATÒRIA</t>
  </si>
  <si>
    <t>Unitats</t>
  </si>
  <si>
    <t>Resultat</t>
  </si>
  <si>
    <t>Cognoms</t>
  </si>
  <si>
    <t/>
  </si>
  <si>
    <t>Domicili</t>
  </si>
  <si>
    <t>Província</t>
  </si>
  <si>
    <t>Codi Postal</t>
  </si>
  <si>
    <t>Població</t>
  </si>
  <si>
    <t>Nom</t>
  </si>
  <si>
    <t>DNI/NIE</t>
  </si>
  <si>
    <t>Universitat</t>
  </si>
  <si>
    <t>Hospital de realització de la Residència</t>
  </si>
  <si>
    <t>Any finalització</t>
  </si>
  <si>
    <t>Lloc de Treball</t>
  </si>
  <si>
    <t>Telèfon mòbil</t>
  </si>
  <si>
    <t>Telèfon fix</t>
  </si>
  <si>
    <t>Correu electrònic</t>
  </si>
  <si>
    <t>Llicenciatura o Grau de…</t>
  </si>
  <si>
    <t>Títol d'Especialista (Oficial o Homologat) en...</t>
  </si>
  <si>
    <t>BAREM D'APLICACIÓ EN LA FASE DE CONCURS</t>
  </si>
  <si>
    <t>Les puntuacions obtingudes als apartats anteriors s'exclouen entre elles en el cas que s'hagin dut a terme alhora.</t>
  </si>
  <si>
    <t>Punts</t>
  </si>
  <si>
    <t>Puntuació Màxima Fase de Concurs</t>
  </si>
  <si>
    <t>Puntuació Màxima Apartat 3</t>
  </si>
  <si>
    <t>Puntuació Màxima Apartat 2</t>
  </si>
  <si>
    <t>Puntuació Màxima Apartat 2.1</t>
  </si>
  <si>
    <t>Puntuació Màxima Apartat 1</t>
  </si>
  <si>
    <t>Puntuació Màxima Apartat 1.2</t>
  </si>
  <si>
    <t>Puntuació Màxima Apartat 1.1</t>
  </si>
  <si>
    <t>Les puntuacions obtingudes als apartats anteriors s'exclouen entre si i es computa únicament la puntuació més alta assolida mitjançant l'aplicació d'aquests apartats.</t>
  </si>
  <si>
    <t xml:space="preserve">(els cursos a distància és puntuen en un 50%) </t>
  </si>
  <si>
    <t>Puntuació Màxima Apartat 2.2</t>
  </si>
  <si>
    <t>Puntuació Màxima Apartat 2.3</t>
  </si>
  <si>
    <t>Grau de doctor</t>
  </si>
  <si>
    <t>Cursos monogràfics de doctorat finalitzats</t>
  </si>
  <si>
    <t>Postgrau relacionat amb el lloc de treball</t>
  </si>
  <si>
    <t>Per haver completat el període de formació com a resident en l'especialitat de què es tracta o per haver completat el període de formació com a resident en un centre estranger amb un programa reconegut de docència per a postgraduats en l'especialitat de què es tracta i amb el títol validat pel Ministeri d'Educació i Ciència</t>
  </si>
  <si>
    <t>Per haver completat el període de formació en l'especialitat de què es tracta per qualsevol altra via de les que no preveu la lletra a) anterior, llevat que una disposició legal o reglamentària limiti la validesa d'aquesta formació a l'efecte exclusiu d'accés al títol de metge especialista</t>
  </si>
  <si>
    <t>Assistència a congressos, jornades i simpòsiums</t>
  </si>
  <si>
    <t>Cursos de formació específics amb el lloc de treball &lt;= 50 hores</t>
  </si>
  <si>
    <t>Cursos de formació específics amb el lloc de treball &gt;=50 hores</t>
  </si>
  <si>
    <t>Cursos de formació específics amb el lloc de treball &gt;= 100 hores</t>
  </si>
  <si>
    <t>Ponències</t>
  </si>
  <si>
    <t>Comunicacions</t>
  </si>
  <si>
    <t>Pòster</t>
  </si>
  <si>
    <t>Publicacions en revistes de la professió</t>
  </si>
  <si>
    <t>Director, organitzador o promotor de cursos</t>
  </si>
  <si>
    <t>Formació impartida a llicenciatures, diplomatures o graus</t>
  </si>
  <si>
    <t>Formació impartida a FP, CFGM, CFGS o altres</t>
  </si>
  <si>
    <t>Catedràtic de les facultats universitàries, en l'especialitat de què es tracta</t>
  </si>
  <si>
    <t>Professor numerari de les facultats universitàries, en l'especialitat de què es tracta</t>
  </si>
  <si>
    <t>En serveis jerarquitzats de l'especialitat corresponent d'institucions sanitàries gestionades o administrades per entitats gestores de la Seguretat Social o d'institucions sanitàries d'un país estranger a l'empara de conveni d'acords internacionals en matèria d'assistència sanitària i, en aquest supòsit, sempre que la persona interessada hagi estat expressament autoritzada a aquest efecte per l'administració sanitària competent en cada cas, per cada mes</t>
  </si>
  <si>
    <t>En serveis jerarquitzats de l'especialitat corresponent de centres de la xarxa hospitalària d'utilització pública, sempre que el lloc s'hagi assolit per concurs públic, i la composició del tribunal i el barem aplicat s'ajustin essencialment als criteris establerts pel sistema de provisió de places de facultatiu especialista en els serveis jerarquitzats de les institucions sanitàries de la Seguretat Social, per cada mes</t>
  </si>
  <si>
    <t>En serveis jerarquitzats de l'especialitat corresponent d'institucions hospitalàries concertades amb una entitat gestora de la Seguretat Social, per cada mes</t>
  </si>
  <si>
    <t>Pels serveis prestats com a metge adjunt en institucions sanitàries gestionades per l'Institut d'Assistència Sanitària, per cada mes</t>
  </si>
  <si>
    <t>En serveis no jerarquitzats de la Seguretat Social, en l'especialitat corresponent, per cada mes</t>
  </si>
  <si>
    <t>Cap de departament o servei de l'especialitat de què es tracta, dels serveis jerarquitzats d'institucions sanitàries de la Seguretat Social, entitats gestores o hospitals amb un programa acreditat per a la docència per la Comissió Nacional de l'especialitat de què es tracta</t>
  </si>
  <si>
    <t>Facultatiu especialista o adjunt de l'especialitat de què es tracta, dels serveis jerarquitzats de les institucions sanitàries de la Seguretat Social, entitats gestores o hospitals amb un programa acreditat per a la docència per la Comissió Nacional de l'especialitat de què es tracta</t>
  </si>
  <si>
    <t>Cap del departament o servei de l'especialitat de què es tracta, dels serveis no jerarquitzats de les institucions sanitàries de la Seguretat Social o entitats gestores, no acreditades per a la docència per la Comissió Nacional de l'especialitat de què es tracta</t>
  </si>
  <si>
    <t>Puntuació Màxima Apartat 4</t>
  </si>
  <si>
    <t>1. Formació acadèmica (màxim 15,00 punts)</t>
  </si>
  <si>
    <t>2. Mèrits (màxim 10 punts)</t>
  </si>
  <si>
    <t>2.1. Mèrits de formació contínua (màxim 2 punts)</t>
  </si>
  <si>
    <t>2.2. Mèrits de recerca (màxim 4 punts)</t>
  </si>
  <si>
    <t>2.2. Mèrits de docència (màxim 4 punts)</t>
  </si>
  <si>
    <t>1.1. Formació universitària (màxim 5 punts)</t>
  </si>
  <si>
    <t>1.2. Formació especialitzada (màxim 10 punts)</t>
  </si>
  <si>
    <t>Facultatiu especialista o adjunt de l'especialitat de què es tracta, dels serveis no jerarquitzats d'institucions hospitalàries concertades amb la Seguretat Social o entitats gestores, no acreditades per a la docència per la Comissió Nacional de l'especialitat de què es tracta</t>
  </si>
  <si>
    <t>CURRÍCULUM VITAE NORMALITZAT - PERSONAL ASSISTENCIAL TITULAT DE GRAU SUPERIOR</t>
  </si>
</sst>
</file>

<file path=xl/styles.xml><?xml version="1.0" encoding="utf-8"?>
<styleSheet xmlns="http://schemas.openxmlformats.org/spreadsheetml/2006/main">
  <numFmts count="3">
    <numFmt numFmtId="44" formatCode="_-* #,##0.00\ &quot;€&quot;_-;\-* #,##0.00\ &quot;€&quot;_-;_-* &quot;-&quot;??\ &quot;€&quot;_-;_-@_-"/>
    <numFmt numFmtId="164" formatCode="0.00\ &quot;punts&quot;"/>
    <numFmt numFmtId="165" formatCode="0.000"/>
  </numFmts>
  <fonts count="22">
    <font>
      <sz val="11"/>
      <color theme="1"/>
      <name val="Calibri"/>
      <family val="2"/>
      <scheme val="minor"/>
    </font>
    <font>
      <sz val="10"/>
      <name val="Arial"/>
    </font>
    <font>
      <sz val="10"/>
      <name val="Arial"/>
      <family val="2"/>
    </font>
    <font>
      <sz val="8"/>
      <name val="Arial"/>
      <family val="2"/>
    </font>
    <font>
      <b/>
      <sz val="8"/>
      <color indexed="8"/>
      <name val="Arial"/>
      <family val="2"/>
    </font>
    <font>
      <sz val="8"/>
      <color indexed="8"/>
      <name val="Arial"/>
      <family val="2"/>
    </font>
    <font>
      <b/>
      <sz val="11"/>
      <color theme="1"/>
      <name val="Calibri"/>
      <family val="2"/>
      <scheme val="minor"/>
    </font>
    <font>
      <sz val="11"/>
      <color theme="1"/>
      <name val="Arial"/>
      <family val="2"/>
    </font>
    <font>
      <sz val="10"/>
      <color theme="1" tint="0.34998626667073579"/>
      <name val="Arial"/>
      <family val="2"/>
    </font>
    <font>
      <sz val="10"/>
      <color theme="4" tint="0.59999389629810485"/>
      <name val="Arial"/>
      <family val="2"/>
    </font>
    <font>
      <sz val="11"/>
      <color rgb="FFFF0000"/>
      <name val="Arial"/>
      <family val="2"/>
    </font>
    <font>
      <sz val="10"/>
      <color rgb="FFFF0000"/>
      <name val="Arial"/>
      <family val="2"/>
    </font>
    <font>
      <b/>
      <sz val="14"/>
      <color theme="0"/>
      <name val="Arial"/>
      <family val="2"/>
    </font>
    <font>
      <b/>
      <sz val="10"/>
      <color rgb="FFFF0000"/>
      <name val="Arial"/>
      <family val="2"/>
    </font>
    <font>
      <b/>
      <sz val="12"/>
      <color theme="1"/>
      <name val="Arial"/>
      <family val="2"/>
    </font>
    <font>
      <sz val="10"/>
      <color theme="1"/>
      <name val="Calibri"/>
      <family val="2"/>
      <scheme val="minor"/>
    </font>
    <font>
      <b/>
      <sz val="11"/>
      <color theme="1"/>
      <name val="Arial"/>
      <family val="2"/>
    </font>
    <font>
      <sz val="10"/>
      <name val="Calibri"/>
      <family val="2"/>
      <scheme val="minor"/>
    </font>
    <font>
      <b/>
      <sz val="10"/>
      <color theme="1"/>
      <name val="Calibri"/>
      <family val="2"/>
      <scheme val="minor"/>
    </font>
    <font>
      <b/>
      <sz val="16"/>
      <color theme="0"/>
      <name val="Arial"/>
      <family val="2"/>
    </font>
    <font>
      <b/>
      <sz val="14"/>
      <color theme="1"/>
      <name val="Arial"/>
      <family val="2"/>
    </font>
    <font>
      <b/>
      <i/>
      <sz val="8"/>
      <color theme="1"/>
      <name val="Calibri"/>
      <family val="2"/>
      <scheme val="minor"/>
    </font>
  </fonts>
  <fills count="4">
    <fill>
      <patternFill patternType="none"/>
    </fill>
    <fill>
      <patternFill patternType="gray125"/>
    </fill>
    <fill>
      <patternFill patternType="solid">
        <fgColor theme="3" tint="0.39997558519241921"/>
        <bgColor indexed="64"/>
      </patternFill>
    </fill>
    <fill>
      <patternFill patternType="solid">
        <fgColor theme="0" tint="-4.9989318521683403E-2"/>
        <bgColor indexed="64"/>
      </patternFill>
    </fill>
  </fills>
  <borders count="17">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64"/>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top/>
      <bottom/>
      <diagonal/>
    </border>
  </borders>
  <cellStyleXfs count="4">
    <xf numFmtId="0" fontId="0" fillId="0" borderId="0"/>
    <xf numFmtId="44" fontId="1" fillId="0" borderId="0" applyFont="0" applyFill="0" applyBorder="0" applyAlignment="0" applyProtection="0"/>
    <xf numFmtId="0" fontId="2" fillId="0" borderId="0"/>
    <xf numFmtId="0" fontId="1" fillId="0" borderId="0"/>
  </cellStyleXfs>
  <cellXfs count="87">
    <xf numFmtId="0" fontId="0" fillId="0" borderId="0" xfId="0"/>
    <xf numFmtId="0" fontId="8" fillId="0" borderId="0" xfId="2" applyFont="1" applyBorder="1" applyAlignment="1" applyProtection="1">
      <alignment horizontal="left" vertical="center" wrapText="1"/>
    </xf>
    <xf numFmtId="0" fontId="9" fillId="0" borderId="0" xfId="2" applyFont="1" applyBorder="1" applyAlignment="1" applyProtection="1">
      <alignment horizontal="left" vertical="center" wrapText="1"/>
    </xf>
    <xf numFmtId="0" fontId="9" fillId="0" borderId="0" xfId="2" applyFont="1" applyFill="1" applyBorder="1" applyAlignment="1" applyProtection="1">
      <alignment horizontal="left" vertical="center" wrapText="1"/>
    </xf>
    <xf numFmtId="0" fontId="4" fillId="0" borderId="0" xfId="2" applyFont="1" applyFill="1" applyBorder="1" applyAlignment="1" applyProtection="1">
      <alignment vertical="center" wrapText="1"/>
    </xf>
    <xf numFmtId="0" fontId="5" fillId="0" borderId="0" xfId="2" applyFont="1" applyFill="1" applyBorder="1" applyAlignment="1" applyProtection="1">
      <alignment horizontal="center" vertical="center" wrapText="1"/>
    </xf>
    <xf numFmtId="0" fontId="3" fillId="0" borderId="0" xfId="2" applyFont="1" applyFill="1" applyBorder="1" applyAlignment="1" applyProtection="1">
      <alignment vertical="center"/>
    </xf>
    <xf numFmtId="0" fontId="4" fillId="0" borderId="0" xfId="2" applyFont="1" applyFill="1" applyBorder="1" applyAlignment="1" applyProtection="1">
      <alignment horizontal="center" vertical="center" wrapText="1"/>
    </xf>
    <xf numFmtId="164" fontId="13" fillId="0" borderId="0" xfId="2" applyNumberFormat="1" applyFont="1" applyFill="1" applyBorder="1" applyAlignment="1" applyProtection="1">
      <alignment horizontal="center" vertical="center" wrapText="1"/>
    </xf>
    <xf numFmtId="0" fontId="11" fillId="0" borderId="0" xfId="2" applyFont="1" applyFill="1" applyBorder="1" applyAlignment="1" applyProtection="1">
      <alignment horizontal="left" vertical="center" wrapText="1"/>
    </xf>
    <xf numFmtId="0" fontId="8" fillId="0" borderId="0" xfId="2" applyFont="1" applyBorder="1" applyAlignment="1" applyProtection="1">
      <alignment vertical="center" wrapText="1"/>
    </xf>
    <xf numFmtId="0" fontId="16" fillId="0" borderId="1" xfId="2" applyFont="1" applyFill="1" applyBorder="1" applyAlignment="1" applyProtection="1">
      <alignment vertical="center" wrapText="1"/>
    </xf>
    <xf numFmtId="0" fontId="7" fillId="0" borderId="0" xfId="0" applyFont="1" applyFill="1" applyAlignment="1" applyProtection="1">
      <alignment vertical="center"/>
    </xf>
    <xf numFmtId="2" fontId="16" fillId="0" borderId="1" xfId="0" applyNumberFormat="1" applyFont="1" applyBorder="1" applyAlignment="1" applyProtection="1">
      <alignment horizontal="center" vertical="center" wrapText="1"/>
    </xf>
    <xf numFmtId="0" fontId="18" fillId="3" borderId="1" xfId="2" applyFont="1" applyFill="1" applyBorder="1" applyAlignment="1" applyProtection="1">
      <alignment horizontal="left" vertical="center" wrapText="1"/>
      <protection locked="0"/>
    </xf>
    <xf numFmtId="0" fontId="16" fillId="0" borderId="1" xfId="0" applyFont="1" applyBorder="1" applyAlignment="1" applyProtection="1">
      <alignment horizontal="center" vertical="center" wrapText="1"/>
    </xf>
    <xf numFmtId="0" fontId="16" fillId="0" borderId="8" xfId="0" applyFont="1" applyBorder="1" applyAlignment="1" applyProtection="1">
      <alignment horizontal="center" vertical="center" wrapText="1"/>
    </xf>
    <xf numFmtId="2" fontId="15" fillId="0" borderId="12" xfId="0" applyNumberFormat="1" applyFont="1" applyBorder="1" applyAlignment="1" applyProtection="1">
      <alignment horizontal="center" vertical="center" wrapText="1"/>
    </xf>
    <xf numFmtId="2" fontId="15" fillId="0" borderId="10" xfId="0" applyNumberFormat="1" applyFont="1" applyBorder="1" applyAlignment="1" applyProtection="1">
      <alignment horizontal="center" vertical="center" wrapText="1"/>
    </xf>
    <xf numFmtId="0" fontId="6" fillId="0" borderId="10" xfId="0" applyFont="1" applyBorder="1" applyAlignment="1" applyProtection="1">
      <alignment vertical="center" wrapText="1"/>
    </xf>
    <xf numFmtId="0" fontId="7" fillId="0" borderId="0" xfId="0" applyFont="1" applyAlignment="1" applyProtection="1">
      <alignment vertical="center"/>
    </xf>
    <xf numFmtId="0" fontId="7" fillId="0" borderId="0" xfId="0" applyFont="1" applyAlignment="1" applyProtection="1">
      <alignment horizontal="center" vertical="center"/>
    </xf>
    <xf numFmtId="0" fontId="17" fillId="0" borderId="7" xfId="2" applyFont="1" applyFill="1" applyBorder="1" applyAlignment="1" applyProtection="1">
      <alignment horizontal="left" vertical="center" wrapText="1"/>
    </xf>
    <xf numFmtId="0" fontId="17" fillId="0" borderId="10" xfId="2" applyFont="1" applyFill="1" applyBorder="1" applyAlignment="1" applyProtection="1">
      <alignment horizontal="left" vertical="center" wrapText="1"/>
    </xf>
    <xf numFmtId="0" fontId="2" fillId="0" borderId="7" xfId="2" applyFont="1" applyFill="1" applyBorder="1" applyAlignment="1" applyProtection="1">
      <alignment horizontal="left" vertical="center" wrapText="1"/>
    </xf>
    <xf numFmtId="0" fontId="10" fillId="0" borderId="0" xfId="0" applyFont="1" applyAlignment="1" applyProtection="1">
      <alignment vertical="center"/>
    </xf>
    <xf numFmtId="0" fontId="17" fillId="0" borderId="9" xfId="2" applyFont="1" applyFill="1" applyBorder="1" applyAlignment="1" applyProtection="1">
      <alignment horizontal="left" vertical="center" wrapText="1"/>
    </xf>
    <xf numFmtId="0" fontId="2" fillId="0" borderId="9" xfId="2" applyFont="1" applyFill="1" applyBorder="1" applyAlignment="1" applyProtection="1">
      <alignment horizontal="left" vertical="center" wrapText="1"/>
    </xf>
    <xf numFmtId="0" fontId="10" fillId="0" borderId="0" xfId="0" applyFont="1" applyFill="1" applyAlignment="1" applyProtection="1">
      <alignment vertical="center"/>
    </xf>
    <xf numFmtId="0" fontId="13" fillId="0" borderId="0" xfId="2" applyFont="1" applyFill="1" applyBorder="1" applyAlignment="1" applyProtection="1">
      <alignment horizontal="right" vertical="center" wrapText="1"/>
    </xf>
    <xf numFmtId="0" fontId="11" fillId="0" borderId="0" xfId="2" applyFont="1" applyFill="1" applyAlignment="1" applyProtection="1">
      <alignment vertical="center"/>
    </xf>
    <xf numFmtId="0" fontId="2" fillId="0" borderId="10" xfId="2" applyFont="1" applyFill="1" applyBorder="1" applyAlignment="1" applyProtection="1">
      <alignment horizontal="left" vertical="center" wrapText="1"/>
    </xf>
    <xf numFmtId="0" fontId="18" fillId="0" borderId="5" xfId="0" applyFont="1" applyBorder="1" applyAlignment="1" applyProtection="1">
      <alignment vertical="center" wrapText="1"/>
    </xf>
    <xf numFmtId="2" fontId="15" fillId="0" borderId="5" xfId="0" applyNumberFormat="1" applyFont="1" applyBorder="1" applyAlignment="1" applyProtection="1">
      <alignment horizontal="center" vertical="center" wrapText="1"/>
    </xf>
    <xf numFmtId="0" fontId="15" fillId="0" borderId="15" xfId="0" applyFont="1" applyBorder="1" applyAlignment="1" applyProtection="1">
      <alignment vertical="center" wrapText="1"/>
    </xf>
    <xf numFmtId="0" fontId="6" fillId="0" borderId="0" xfId="0" applyFont="1" applyBorder="1" applyAlignment="1" applyProtection="1">
      <alignment vertical="center" wrapText="1"/>
    </xf>
    <xf numFmtId="0" fontId="16" fillId="0" borderId="1" xfId="0" applyFont="1" applyBorder="1" applyAlignment="1" applyProtection="1">
      <alignment horizontal="right" vertical="center" wrapText="1"/>
    </xf>
    <xf numFmtId="2" fontId="14" fillId="0" borderId="1" xfId="0" applyNumberFormat="1" applyFont="1" applyBorder="1" applyAlignment="1" applyProtection="1">
      <alignment horizontal="center" vertical="center" wrapText="1"/>
    </xf>
    <xf numFmtId="2" fontId="18" fillId="0" borderId="1" xfId="0" applyNumberFormat="1" applyFont="1" applyBorder="1" applyAlignment="1" applyProtection="1">
      <alignment horizontal="center" vertical="center" wrapText="1"/>
    </xf>
    <xf numFmtId="0" fontId="16" fillId="0" borderId="0" xfId="0" applyFont="1" applyBorder="1" applyAlignment="1" applyProtection="1">
      <alignment vertical="center" wrapText="1"/>
    </xf>
    <xf numFmtId="165" fontId="14" fillId="0" borderId="1" xfId="0" applyNumberFormat="1" applyFont="1" applyBorder="1" applyAlignment="1" applyProtection="1">
      <alignment horizontal="center" vertical="center" wrapText="1"/>
    </xf>
    <xf numFmtId="0" fontId="16" fillId="0" borderId="15" xfId="0" applyFont="1" applyBorder="1" applyAlignment="1" applyProtection="1">
      <alignment vertical="center" wrapText="1"/>
    </xf>
    <xf numFmtId="1" fontId="15" fillId="3" borderId="1" xfId="0" applyNumberFormat="1" applyFont="1" applyFill="1" applyBorder="1" applyAlignment="1" applyProtection="1">
      <alignment horizontal="center" vertical="center" wrapText="1"/>
      <protection locked="0"/>
    </xf>
    <xf numFmtId="0" fontId="2" fillId="0" borderId="0" xfId="2" applyFont="1" applyFill="1" applyBorder="1" applyAlignment="1" applyProtection="1">
      <alignment horizontal="left" vertical="center" wrapText="1"/>
    </xf>
    <xf numFmtId="0" fontId="17" fillId="0" borderId="0" xfId="2" applyFont="1" applyFill="1" applyBorder="1" applyAlignment="1" applyProtection="1">
      <alignment horizontal="left" vertical="center" wrapText="1"/>
    </xf>
    <xf numFmtId="0" fontId="14" fillId="0" borderId="1" xfId="0" applyFont="1" applyBorder="1" applyAlignment="1" applyProtection="1">
      <alignment horizontal="right" vertical="center" wrapText="1"/>
    </xf>
    <xf numFmtId="0" fontId="18" fillId="0" borderId="5" xfId="0" applyFont="1" applyBorder="1" applyAlignment="1" applyProtection="1">
      <alignment horizontal="left" vertical="center" wrapText="1"/>
    </xf>
    <xf numFmtId="0" fontId="18" fillId="0" borderId="13" xfId="0" applyFont="1" applyBorder="1" applyAlignment="1" applyProtection="1">
      <alignment horizontal="left" vertical="center" wrapText="1"/>
    </xf>
    <xf numFmtId="0" fontId="18" fillId="0" borderId="14" xfId="0" applyFont="1" applyBorder="1" applyAlignment="1" applyProtection="1">
      <alignment horizontal="left" vertical="center" wrapText="1"/>
    </xf>
    <xf numFmtId="0" fontId="20" fillId="0" borderId="1" xfId="0" applyFont="1" applyBorder="1" applyAlignment="1" applyProtection="1">
      <alignment horizontal="right" vertical="center" wrapText="1"/>
    </xf>
    <xf numFmtId="2" fontId="20" fillId="0" borderId="1" xfId="0" applyNumberFormat="1" applyFont="1" applyBorder="1" applyAlignment="1" applyProtection="1">
      <alignment horizontal="center" vertical="center" wrapText="1"/>
    </xf>
    <xf numFmtId="2" fontId="18" fillId="0" borderId="7" xfId="0" applyNumberFormat="1" applyFont="1" applyBorder="1" applyAlignment="1" applyProtection="1">
      <alignment horizontal="center" vertical="center" wrapText="1"/>
    </xf>
    <xf numFmtId="0" fontId="16" fillId="0" borderId="16" xfId="0" applyFont="1" applyBorder="1" applyAlignment="1" applyProtection="1">
      <alignment vertical="center" wrapText="1"/>
    </xf>
    <xf numFmtId="0" fontId="20" fillId="0" borderId="16" xfId="0" applyFont="1" applyBorder="1" applyAlignment="1" applyProtection="1">
      <alignment vertical="center" wrapText="1"/>
    </xf>
    <xf numFmtId="0" fontId="20" fillId="0" borderId="15" xfId="0" applyFont="1" applyBorder="1" applyAlignment="1" applyProtection="1">
      <alignment vertical="center" wrapText="1"/>
    </xf>
    <xf numFmtId="0" fontId="16" fillId="0" borderId="12" xfId="0" applyFont="1" applyBorder="1" applyAlignment="1" applyProtection="1">
      <alignment vertical="center" wrapText="1"/>
    </xf>
    <xf numFmtId="0" fontId="16" fillId="0" borderId="11" xfId="0" applyFont="1" applyBorder="1" applyAlignment="1" applyProtection="1">
      <alignment vertical="center" wrapText="1"/>
    </xf>
    <xf numFmtId="0" fontId="15" fillId="0" borderId="5" xfId="0" applyFont="1" applyBorder="1" applyAlignment="1" applyProtection="1">
      <alignment horizontal="left" vertical="center" wrapText="1"/>
    </xf>
    <xf numFmtId="0" fontId="15" fillId="0" borderId="7" xfId="0" applyFont="1" applyBorder="1" applyAlignment="1" applyProtection="1">
      <alignment horizontal="left" vertical="center" wrapText="1"/>
    </xf>
    <xf numFmtId="0" fontId="15" fillId="0" borderId="8" xfId="0" applyFont="1" applyBorder="1" applyAlignment="1" applyProtection="1">
      <alignment horizontal="left" vertical="center" wrapText="1"/>
    </xf>
    <xf numFmtId="0" fontId="14" fillId="0" borderId="5" xfId="0" applyFont="1" applyBorder="1" applyAlignment="1" applyProtection="1">
      <alignment horizontal="left" vertical="center" wrapText="1"/>
    </xf>
    <xf numFmtId="0" fontId="14" fillId="0" borderId="7" xfId="0" applyFont="1" applyBorder="1" applyAlignment="1" applyProtection="1">
      <alignment horizontal="left" vertical="center" wrapText="1"/>
    </xf>
    <xf numFmtId="0" fontId="14" fillId="0" borderId="8" xfId="0" applyFont="1" applyBorder="1" applyAlignment="1" applyProtection="1">
      <alignment horizontal="left" vertical="center" wrapText="1"/>
    </xf>
    <xf numFmtId="0" fontId="21" fillId="0" borderId="5" xfId="0" applyFont="1" applyBorder="1" applyAlignment="1">
      <alignment horizontal="left" vertical="center" wrapText="1"/>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15" fillId="0" borderId="5" xfId="0" applyFont="1" applyBorder="1" applyAlignment="1">
      <alignment horizontal="left" vertical="center" wrapText="1"/>
    </xf>
    <xf numFmtId="0" fontId="15" fillId="0" borderId="7" xfId="0" applyFont="1" applyBorder="1" applyAlignment="1">
      <alignment horizontal="left" vertical="center" wrapText="1"/>
    </xf>
    <xf numFmtId="0" fontId="15" fillId="0" borderId="8" xfId="0" applyFont="1" applyBorder="1" applyAlignment="1">
      <alignment horizontal="left" vertical="center" wrapText="1"/>
    </xf>
    <xf numFmtId="0" fontId="16" fillId="0" borderId="5" xfId="2" applyFont="1" applyFill="1" applyBorder="1" applyAlignment="1" applyProtection="1">
      <alignment horizontal="left" vertical="center" wrapText="1"/>
    </xf>
    <xf numFmtId="0" fontId="16" fillId="0" borderId="8" xfId="2" applyFont="1" applyFill="1" applyBorder="1" applyAlignment="1" applyProtection="1">
      <alignment horizontal="left" vertical="center" wrapText="1"/>
    </xf>
    <xf numFmtId="0" fontId="16" fillId="0" borderId="7" xfId="2" applyFont="1" applyFill="1" applyBorder="1" applyAlignment="1" applyProtection="1">
      <alignment horizontal="left" vertical="center" wrapText="1"/>
    </xf>
    <xf numFmtId="0" fontId="12" fillId="2" borderId="0" xfId="2" applyFont="1" applyFill="1" applyBorder="1" applyAlignment="1" applyProtection="1">
      <alignment horizontal="center" vertical="center" wrapText="1"/>
    </xf>
    <xf numFmtId="0" fontId="19" fillId="2" borderId="0" xfId="2" applyFont="1" applyFill="1" applyBorder="1" applyAlignment="1" applyProtection="1">
      <alignment horizontal="center" vertical="center" wrapText="1"/>
    </xf>
    <xf numFmtId="0" fontId="17" fillId="3" borderId="1" xfId="2" applyFont="1" applyFill="1" applyBorder="1" applyAlignment="1" applyProtection="1">
      <alignment horizontal="left" vertical="center" wrapText="1"/>
      <protection locked="0"/>
    </xf>
    <xf numFmtId="0" fontId="17" fillId="3" borderId="5" xfId="2" applyFont="1" applyFill="1" applyBorder="1" applyAlignment="1" applyProtection="1">
      <alignment horizontal="left" vertical="center" wrapText="1"/>
      <protection locked="0"/>
    </xf>
    <xf numFmtId="0" fontId="17" fillId="3" borderId="7" xfId="2" applyFont="1" applyFill="1" applyBorder="1" applyAlignment="1" applyProtection="1">
      <alignment horizontal="left" vertical="center" wrapText="1"/>
      <protection locked="0"/>
    </xf>
    <xf numFmtId="0" fontId="17" fillId="3" borderId="8" xfId="2" applyFont="1" applyFill="1" applyBorder="1" applyAlignment="1" applyProtection="1">
      <alignment horizontal="left" vertical="center" wrapText="1"/>
      <protection locked="0"/>
    </xf>
    <xf numFmtId="0" fontId="16" fillId="0" borderId="1" xfId="2" applyFont="1" applyFill="1" applyBorder="1" applyAlignment="1" applyProtection="1">
      <alignment horizontal="left" vertical="center" wrapText="1"/>
    </xf>
    <xf numFmtId="0" fontId="18" fillId="3" borderId="5" xfId="2" applyFont="1" applyFill="1" applyBorder="1" applyAlignment="1" applyProtection="1">
      <alignment horizontal="left" vertical="center" wrapText="1"/>
      <protection locked="0"/>
    </xf>
    <xf numFmtId="0" fontId="18" fillId="3" borderId="8" xfId="2" applyFont="1" applyFill="1" applyBorder="1" applyAlignment="1" applyProtection="1">
      <alignment horizontal="left" vertical="center" wrapText="1"/>
      <protection locked="0"/>
    </xf>
    <xf numFmtId="0" fontId="12" fillId="2" borderId="9" xfId="2" applyFont="1" applyFill="1" applyBorder="1" applyAlignment="1" applyProtection="1">
      <alignment horizontal="center" vertical="center" wrapText="1"/>
    </xf>
    <xf numFmtId="0" fontId="17" fillId="3" borderId="2" xfId="2" applyFont="1" applyFill="1" applyBorder="1" applyAlignment="1" applyProtection="1">
      <alignment horizontal="left" vertical="center" wrapText="1"/>
      <protection locked="0"/>
    </xf>
    <xf numFmtId="0" fontId="17" fillId="3" borderId="6" xfId="2" applyFont="1" applyFill="1" applyBorder="1" applyAlignment="1" applyProtection="1">
      <alignment horizontal="left" vertical="center" wrapText="1"/>
      <protection locked="0"/>
    </xf>
    <xf numFmtId="0" fontId="17" fillId="3" borderId="3" xfId="2" applyFont="1" applyFill="1" applyBorder="1" applyAlignment="1" applyProtection="1">
      <alignment horizontal="left" vertical="center" wrapText="1"/>
      <protection locked="0"/>
    </xf>
    <xf numFmtId="0" fontId="17" fillId="3" borderId="4" xfId="2" applyFont="1" applyFill="1" applyBorder="1" applyAlignment="1" applyProtection="1">
      <alignment horizontal="left" vertical="center" wrapText="1"/>
      <protection locked="0"/>
    </xf>
    <xf numFmtId="0" fontId="18" fillId="3" borderId="7" xfId="2" applyFont="1" applyFill="1" applyBorder="1" applyAlignment="1" applyProtection="1">
      <alignment horizontal="left" vertical="center" wrapText="1"/>
      <protection locked="0"/>
    </xf>
  </cellXfs>
  <cellStyles count="4">
    <cellStyle name="Euro" xfId="1"/>
    <cellStyle name="Normal" xfId="0" builtinId="0"/>
    <cellStyle name="Normal 2" xfId="2"/>
    <cellStyle name="Normal 3"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Hoja1">
    <pageSetUpPr fitToPage="1"/>
  </sheetPr>
  <dimension ref="B2:H101"/>
  <sheetViews>
    <sheetView showGridLines="0" tabSelected="1" topLeftCell="A40" workbookViewId="0">
      <selection activeCell="B2" sqref="B2:H2"/>
    </sheetView>
  </sheetViews>
  <sheetFormatPr baseColWidth="10" defaultRowHeight="14.25"/>
  <cols>
    <col min="1" max="1" width="1.7109375" style="20" customWidth="1"/>
    <col min="2" max="2" width="42.7109375" style="20" bestFit="1" customWidth="1"/>
    <col min="3" max="3" width="53.140625" style="20" bestFit="1" customWidth="1"/>
    <col min="4" max="4" width="50" style="20" bestFit="1" customWidth="1"/>
    <col min="5" max="5" width="12.5703125" style="20" bestFit="1" customWidth="1"/>
    <col min="6" max="6" width="6.85546875" style="20" bestFit="1" customWidth="1"/>
    <col min="7" max="7" width="8.140625" style="20" bestFit="1" customWidth="1"/>
    <col min="8" max="8" width="16.140625" style="12" bestFit="1" customWidth="1"/>
    <col min="9" max="16384" width="11.42578125" style="20"/>
  </cols>
  <sheetData>
    <row r="2" spans="2:8" ht="24" customHeight="1">
      <c r="B2" s="73" t="s">
        <v>70</v>
      </c>
      <c r="C2" s="73"/>
      <c r="D2" s="73"/>
      <c r="E2" s="73"/>
      <c r="F2" s="73"/>
      <c r="G2" s="73"/>
      <c r="H2" s="73"/>
    </row>
    <row r="4" spans="2:8" s="21" customFormat="1" ht="20.100000000000001" customHeight="1">
      <c r="B4" s="72" t="s">
        <v>0</v>
      </c>
      <c r="C4" s="72"/>
      <c r="D4" s="72"/>
      <c r="E4" s="72"/>
      <c r="F4" s="72"/>
      <c r="G4" s="72"/>
      <c r="H4" s="72"/>
    </row>
    <row r="5" spans="2:8">
      <c r="B5" s="10"/>
      <c r="C5" s="10"/>
      <c r="D5" s="1"/>
      <c r="E5" s="1"/>
      <c r="F5" s="2"/>
      <c r="G5" s="2"/>
      <c r="H5" s="3"/>
    </row>
    <row r="6" spans="2:8" s="12" customFormat="1" ht="18" customHeight="1">
      <c r="B6" s="69" t="s">
        <v>4</v>
      </c>
      <c r="C6" s="70"/>
      <c r="D6" s="78" t="s">
        <v>10</v>
      </c>
      <c r="E6" s="78"/>
      <c r="F6" s="78"/>
      <c r="G6" s="69" t="s">
        <v>11</v>
      </c>
      <c r="H6" s="70"/>
    </row>
    <row r="7" spans="2:8" s="12" customFormat="1" ht="18" customHeight="1">
      <c r="B7" s="79"/>
      <c r="C7" s="80"/>
      <c r="D7" s="74"/>
      <c r="E7" s="74"/>
      <c r="F7" s="74"/>
      <c r="G7" s="79"/>
      <c r="H7" s="80"/>
    </row>
    <row r="8" spans="2:8" s="12" customFormat="1" ht="8.1" customHeight="1">
      <c r="B8" s="22" t="s">
        <v>5</v>
      </c>
      <c r="C8" s="22"/>
      <c r="D8" s="22"/>
      <c r="E8" s="22"/>
      <c r="F8" s="22"/>
      <c r="G8" s="22"/>
      <c r="H8" s="22"/>
    </row>
    <row r="9" spans="2:8" s="12" customFormat="1" ht="18" customHeight="1">
      <c r="B9" s="69" t="s">
        <v>18</v>
      </c>
      <c r="C9" s="70"/>
      <c r="D9" s="69" t="s">
        <v>16</v>
      </c>
      <c r="E9" s="71"/>
      <c r="F9" s="70"/>
      <c r="G9" s="69" t="s">
        <v>17</v>
      </c>
      <c r="H9" s="70"/>
    </row>
    <row r="10" spans="2:8" s="12" customFormat="1" ht="18" customHeight="1">
      <c r="B10" s="79" t="s">
        <v>5</v>
      </c>
      <c r="C10" s="80"/>
      <c r="D10" s="74"/>
      <c r="E10" s="74"/>
      <c r="F10" s="74"/>
      <c r="G10" s="75"/>
      <c r="H10" s="77"/>
    </row>
    <row r="11" spans="2:8" s="12" customFormat="1" ht="8.1" customHeight="1">
      <c r="B11" s="22" t="s">
        <v>5</v>
      </c>
      <c r="C11" s="23"/>
      <c r="D11" s="23"/>
      <c r="E11" s="23"/>
      <c r="F11" s="23"/>
      <c r="G11" s="23"/>
      <c r="H11" s="23"/>
    </row>
    <row r="12" spans="2:8" s="12" customFormat="1" ht="18" customHeight="1">
      <c r="B12" s="69" t="s">
        <v>6</v>
      </c>
      <c r="C12" s="71"/>
      <c r="D12" s="70"/>
      <c r="E12" s="11" t="s">
        <v>8</v>
      </c>
      <c r="F12" s="69" t="s">
        <v>9</v>
      </c>
      <c r="G12" s="71"/>
      <c r="H12" s="70"/>
    </row>
    <row r="13" spans="2:8" s="12" customFormat="1" ht="18" customHeight="1">
      <c r="B13" s="75" t="s">
        <v>5</v>
      </c>
      <c r="C13" s="76"/>
      <c r="D13" s="77"/>
      <c r="E13" s="14"/>
      <c r="F13" s="79"/>
      <c r="G13" s="86"/>
      <c r="H13" s="80"/>
    </row>
    <row r="14" spans="2:8" s="12" customFormat="1" ht="8.1" customHeight="1">
      <c r="B14" s="23" t="s">
        <v>5</v>
      </c>
      <c r="C14" s="23"/>
      <c r="D14" s="23"/>
      <c r="E14" s="23"/>
      <c r="F14" s="23"/>
      <c r="G14" s="23"/>
      <c r="H14" s="23"/>
    </row>
    <row r="15" spans="2:8" s="12" customFormat="1" ht="18" customHeight="1">
      <c r="B15" s="69" t="s">
        <v>7</v>
      </c>
      <c r="C15" s="70"/>
      <c r="D15" s="69" t="s">
        <v>15</v>
      </c>
      <c r="E15" s="71"/>
      <c r="F15" s="71"/>
      <c r="G15" s="71"/>
      <c r="H15" s="70"/>
    </row>
    <row r="16" spans="2:8" s="12" customFormat="1" ht="18" customHeight="1">
      <c r="B16" s="79"/>
      <c r="C16" s="80"/>
      <c r="D16" s="86"/>
      <c r="E16" s="86"/>
      <c r="F16" s="86"/>
      <c r="G16" s="86"/>
      <c r="H16" s="80"/>
    </row>
    <row r="18" spans="2:8" s="21" customFormat="1" ht="20.100000000000001" customHeight="1">
      <c r="B18" s="72" t="s">
        <v>1</v>
      </c>
      <c r="C18" s="72"/>
      <c r="D18" s="72"/>
      <c r="E18" s="72"/>
      <c r="F18" s="72"/>
      <c r="G18" s="72"/>
      <c r="H18" s="72"/>
    </row>
    <row r="19" spans="2:8">
      <c r="B19" s="10"/>
      <c r="C19" s="10"/>
      <c r="D19" s="1"/>
      <c r="E19" s="1"/>
      <c r="F19" s="2"/>
      <c r="G19" s="2"/>
      <c r="H19" s="3"/>
    </row>
    <row r="20" spans="2:8" s="12" customFormat="1" ht="18" customHeight="1">
      <c r="B20" s="69" t="s">
        <v>19</v>
      </c>
      <c r="C20" s="71"/>
      <c r="D20" s="71"/>
      <c r="E20" s="71"/>
      <c r="F20" s="71"/>
      <c r="G20" s="71"/>
      <c r="H20" s="70"/>
    </row>
    <row r="21" spans="2:8" s="12" customFormat="1" ht="18" customHeight="1">
      <c r="B21" s="82"/>
      <c r="C21" s="83"/>
      <c r="D21" s="84"/>
      <c r="E21" s="84"/>
      <c r="F21" s="84"/>
      <c r="G21" s="84"/>
      <c r="H21" s="85"/>
    </row>
    <row r="22" spans="2:8" s="12" customFormat="1" ht="8.1" customHeight="1">
      <c r="B22" s="22"/>
      <c r="C22" s="22"/>
      <c r="D22" s="22"/>
      <c r="E22" s="22"/>
      <c r="F22" s="22"/>
      <c r="G22" s="22"/>
      <c r="H22" s="22"/>
    </row>
    <row r="23" spans="2:8" s="12" customFormat="1" ht="18" customHeight="1">
      <c r="B23" s="69" t="s">
        <v>12</v>
      </c>
      <c r="C23" s="71"/>
      <c r="D23" s="71"/>
      <c r="E23" s="71"/>
      <c r="F23" s="71"/>
      <c r="G23" s="70"/>
      <c r="H23" s="11" t="s">
        <v>14</v>
      </c>
    </row>
    <row r="24" spans="2:8" s="12" customFormat="1" ht="18" customHeight="1">
      <c r="B24" s="79"/>
      <c r="C24" s="86"/>
      <c r="D24" s="86"/>
      <c r="E24" s="86"/>
      <c r="F24" s="86"/>
      <c r="G24" s="80"/>
      <c r="H24" s="14"/>
    </row>
    <row r="25" spans="2:8" s="12" customFormat="1" ht="8.1" customHeight="1">
      <c r="B25" s="23"/>
      <c r="C25" s="23"/>
      <c r="D25" s="23"/>
      <c r="E25" s="23"/>
      <c r="F25" s="23"/>
      <c r="G25" s="23"/>
      <c r="H25" s="23"/>
    </row>
    <row r="26" spans="2:8" s="12" customFormat="1" ht="18" customHeight="1">
      <c r="B26" s="69" t="s">
        <v>20</v>
      </c>
      <c r="C26" s="71"/>
      <c r="D26" s="71"/>
      <c r="E26" s="71"/>
      <c r="F26" s="71"/>
      <c r="G26" s="71"/>
      <c r="H26" s="70"/>
    </row>
    <row r="27" spans="2:8" s="12" customFormat="1" ht="18" customHeight="1">
      <c r="B27" s="82"/>
      <c r="C27" s="83"/>
      <c r="D27" s="84"/>
      <c r="E27" s="84"/>
      <c r="F27" s="84"/>
      <c r="G27" s="84"/>
      <c r="H27" s="85"/>
    </row>
    <row r="28" spans="2:8" s="12" customFormat="1" ht="8.1" customHeight="1">
      <c r="B28" s="22"/>
      <c r="C28" s="22"/>
      <c r="D28" s="22"/>
      <c r="E28" s="22"/>
      <c r="F28" s="22"/>
      <c r="G28" s="22"/>
      <c r="H28" s="22"/>
    </row>
    <row r="29" spans="2:8" s="12" customFormat="1" ht="18" customHeight="1">
      <c r="B29" s="69" t="s">
        <v>13</v>
      </c>
      <c r="C29" s="71"/>
      <c r="D29" s="71"/>
      <c r="E29" s="71"/>
      <c r="F29" s="71"/>
      <c r="G29" s="70"/>
      <c r="H29" s="11" t="s">
        <v>14</v>
      </c>
    </row>
    <row r="30" spans="2:8" ht="18" customHeight="1">
      <c r="B30" s="75"/>
      <c r="C30" s="76"/>
      <c r="D30" s="76"/>
      <c r="E30" s="76"/>
      <c r="F30" s="76"/>
      <c r="G30" s="77"/>
      <c r="H30" s="14"/>
    </row>
    <row r="31" spans="2:8">
      <c r="B31" s="1"/>
      <c r="C31" s="1"/>
      <c r="D31" s="1"/>
      <c r="E31" s="1"/>
      <c r="F31" s="1"/>
      <c r="G31" s="2"/>
      <c r="H31" s="3"/>
    </row>
    <row r="32" spans="2:8" s="21" customFormat="1" ht="20.100000000000001" customHeight="1">
      <c r="B32" s="81" t="s">
        <v>21</v>
      </c>
      <c r="C32" s="81"/>
      <c r="D32" s="81"/>
      <c r="E32" s="81"/>
      <c r="F32" s="81"/>
      <c r="G32" s="81"/>
      <c r="H32" s="81"/>
    </row>
    <row r="33" spans="2:8" s="12" customFormat="1" ht="8.1" customHeight="1">
      <c r="B33" s="44"/>
      <c r="C33" s="44"/>
      <c r="D33" s="43"/>
      <c r="E33" s="31"/>
      <c r="F33" s="27"/>
      <c r="G33" s="27"/>
      <c r="H33" s="24"/>
    </row>
    <row r="34" spans="2:8" s="25" customFormat="1" ht="15.75" customHeight="1">
      <c r="B34" s="60" t="s">
        <v>62</v>
      </c>
      <c r="C34" s="61"/>
      <c r="D34" s="61"/>
      <c r="E34" s="62"/>
      <c r="F34" s="16" t="s">
        <v>23</v>
      </c>
      <c r="G34" s="15" t="s">
        <v>2</v>
      </c>
      <c r="H34" s="15" t="s">
        <v>3</v>
      </c>
    </row>
    <row r="35" spans="2:8" s="25" customFormat="1">
      <c r="B35" s="32" t="s">
        <v>67</v>
      </c>
      <c r="C35" s="57" t="s">
        <v>35</v>
      </c>
      <c r="D35" s="58"/>
      <c r="E35" s="59"/>
      <c r="F35" s="33"/>
      <c r="G35" s="42"/>
      <c r="H35" s="38" t="str">
        <f>IF(ISBLANK(F35),"",F35*G35)</f>
        <v/>
      </c>
    </row>
    <row r="36" spans="2:8" s="25" customFormat="1">
      <c r="C36" s="57" t="s">
        <v>36</v>
      </c>
      <c r="D36" s="58"/>
      <c r="E36" s="59"/>
      <c r="F36" s="33"/>
      <c r="G36" s="42"/>
      <c r="H36" s="38" t="str">
        <f t="shared" ref="H36:H38" si="0">IF(ISBLANK(F36),"",F36*G36)</f>
        <v/>
      </c>
    </row>
    <row r="37" spans="2:8" s="25" customFormat="1">
      <c r="C37" s="57" t="s">
        <v>36</v>
      </c>
      <c r="D37" s="58"/>
      <c r="E37" s="59"/>
      <c r="F37" s="33"/>
      <c r="G37" s="42"/>
      <c r="H37" s="38" t="str">
        <f t="shared" si="0"/>
        <v/>
      </c>
    </row>
    <row r="38" spans="2:8" s="25" customFormat="1">
      <c r="C38" s="57" t="s">
        <v>37</v>
      </c>
      <c r="D38" s="58"/>
      <c r="E38" s="59"/>
      <c r="F38" s="33"/>
      <c r="G38" s="42"/>
      <c r="H38" s="38" t="str">
        <f t="shared" si="0"/>
        <v/>
      </c>
    </row>
    <row r="39" spans="2:8" s="25" customFormat="1" ht="15" customHeight="1">
      <c r="B39" s="35"/>
      <c r="C39" s="19"/>
      <c r="D39" s="36" t="s">
        <v>30</v>
      </c>
      <c r="E39" s="13">
        <v>5</v>
      </c>
      <c r="F39" s="55"/>
      <c r="G39" s="56"/>
      <c r="H39" s="13">
        <f>IF(SUM(H35:H38)&lt;E39,SUM(H35:H38),E39)</f>
        <v>0</v>
      </c>
    </row>
    <row r="40" spans="2:8" s="12" customFormat="1" ht="8.1" customHeight="1">
      <c r="B40" s="44"/>
      <c r="C40" s="44"/>
      <c r="D40" s="43"/>
      <c r="E40" s="31"/>
      <c r="F40" s="27"/>
      <c r="G40" s="27"/>
      <c r="H40" s="24"/>
    </row>
    <row r="41" spans="2:8" s="25" customFormat="1" ht="42.75" customHeight="1">
      <c r="B41" s="32" t="s">
        <v>68</v>
      </c>
      <c r="C41" s="66" t="s">
        <v>38</v>
      </c>
      <c r="D41" s="67"/>
      <c r="E41" s="68"/>
      <c r="F41" s="33"/>
      <c r="G41" s="42"/>
      <c r="H41" s="38" t="str">
        <f t="shared" ref="H41:H42" si="1">IF(ISBLANK(F41),"",F41*G41)</f>
        <v/>
      </c>
    </row>
    <row r="42" spans="2:8" s="25" customFormat="1" ht="42.75" customHeight="1">
      <c r="B42" s="35"/>
      <c r="C42" s="66" t="s">
        <v>39</v>
      </c>
      <c r="D42" s="67"/>
      <c r="E42" s="68"/>
      <c r="F42" s="33"/>
      <c r="G42" s="42"/>
      <c r="H42" s="38" t="str">
        <f t="shared" si="1"/>
        <v/>
      </c>
    </row>
    <row r="43" spans="2:8" s="25" customFormat="1">
      <c r="B43" s="34"/>
      <c r="C43" s="63" t="s">
        <v>31</v>
      </c>
      <c r="D43" s="64"/>
      <c r="E43" s="65"/>
      <c r="F43" s="17"/>
      <c r="G43" s="18"/>
      <c r="H43" s="51"/>
    </row>
    <row r="44" spans="2:8" s="25" customFormat="1" ht="15" customHeight="1">
      <c r="B44" s="35"/>
      <c r="C44" s="19"/>
      <c r="D44" s="36" t="s">
        <v>29</v>
      </c>
      <c r="E44" s="13">
        <v>10</v>
      </c>
      <c r="F44" s="52"/>
      <c r="G44" s="41"/>
      <c r="H44" s="13">
        <f>IF(SUM(H41:H42)&lt;E44,SUM(H41:H42),E44)</f>
        <v>0</v>
      </c>
    </row>
    <row r="45" spans="2:8" s="12" customFormat="1" ht="8.1" customHeight="1">
      <c r="B45" s="44"/>
      <c r="C45" s="44"/>
      <c r="D45" s="27"/>
      <c r="E45" s="24"/>
      <c r="F45" s="43"/>
      <c r="G45" s="43"/>
      <c r="H45" s="27"/>
    </row>
    <row r="46" spans="2:8" s="25" customFormat="1" ht="15" customHeight="1">
      <c r="B46" s="35"/>
      <c r="C46" s="35"/>
      <c r="D46" s="45" t="s">
        <v>28</v>
      </c>
      <c r="E46" s="37">
        <v>15</v>
      </c>
      <c r="F46" s="52"/>
      <c r="G46" s="41"/>
      <c r="H46" s="40">
        <f>IF((H39+H44)&lt;E46,(H39+H44),E46)</f>
        <v>0</v>
      </c>
    </row>
    <row r="47" spans="2:8" s="12" customFormat="1" ht="12" customHeight="1">
      <c r="B47" s="44"/>
      <c r="C47" s="44"/>
      <c r="D47" s="43"/>
      <c r="E47" s="31"/>
      <c r="F47" s="43"/>
      <c r="G47" s="43"/>
      <c r="H47" s="24"/>
    </row>
    <row r="48" spans="2:8" s="25" customFormat="1" ht="15.75" customHeight="1">
      <c r="B48" s="60" t="s">
        <v>63</v>
      </c>
      <c r="C48" s="61"/>
      <c r="D48" s="61"/>
      <c r="E48" s="62"/>
      <c r="F48" s="16" t="s">
        <v>23</v>
      </c>
      <c r="G48" s="15" t="s">
        <v>2</v>
      </c>
      <c r="H48" s="15" t="s">
        <v>3</v>
      </c>
    </row>
    <row r="49" spans="2:8" s="25" customFormat="1">
      <c r="B49" s="47" t="s">
        <v>64</v>
      </c>
      <c r="C49" s="57" t="s">
        <v>43</v>
      </c>
      <c r="D49" s="58"/>
      <c r="E49" s="59"/>
      <c r="F49" s="33"/>
      <c r="G49" s="42"/>
      <c r="H49" s="38" t="str">
        <f t="shared" ref="H49:H52" si="2">IF(ISBLANK(F49),"",F49*G49)</f>
        <v/>
      </c>
    </row>
    <row r="50" spans="2:8" s="25" customFormat="1">
      <c r="B50" s="48" t="s">
        <v>32</v>
      </c>
      <c r="C50" s="57" t="s">
        <v>42</v>
      </c>
      <c r="D50" s="58"/>
      <c r="E50" s="59"/>
      <c r="F50" s="33"/>
      <c r="G50" s="42"/>
      <c r="H50" s="38" t="str">
        <f t="shared" si="2"/>
        <v/>
      </c>
    </row>
    <row r="51" spans="2:8" s="25" customFormat="1">
      <c r="C51" s="57" t="s">
        <v>41</v>
      </c>
      <c r="D51" s="58"/>
      <c r="E51" s="59"/>
      <c r="F51" s="33"/>
      <c r="G51" s="42"/>
      <c r="H51" s="38" t="str">
        <f t="shared" si="2"/>
        <v/>
      </c>
    </row>
    <row r="52" spans="2:8" s="25" customFormat="1">
      <c r="C52" s="57" t="s">
        <v>40</v>
      </c>
      <c r="D52" s="58"/>
      <c r="E52" s="59"/>
      <c r="F52" s="33"/>
      <c r="G52" s="42"/>
      <c r="H52" s="38" t="str">
        <f t="shared" si="2"/>
        <v/>
      </c>
    </row>
    <row r="53" spans="2:8" s="25" customFormat="1" ht="15" customHeight="1">
      <c r="B53" s="35"/>
      <c r="C53" s="35"/>
      <c r="D53" s="45" t="s">
        <v>27</v>
      </c>
      <c r="E53" s="37">
        <v>2</v>
      </c>
      <c r="F53" s="55"/>
      <c r="G53" s="56"/>
      <c r="H53" s="37">
        <f>IF(SUM(H49:H52)&lt;E53,SUM(H49:H52),E53)</f>
        <v>0</v>
      </c>
    </row>
    <row r="54" spans="2:8" s="12" customFormat="1" ht="8.1" customHeight="1">
      <c r="B54" s="44"/>
      <c r="C54" s="44"/>
      <c r="D54" s="43"/>
      <c r="E54" s="31"/>
      <c r="F54" s="27"/>
      <c r="G54" s="27"/>
      <c r="H54" s="24"/>
    </row>
    <row r="55" spans="2:8" s="25" customFormat="1">
      <c r="B55" s="46" t="s">
        <v>65</v>
      </c>
      <c r="C55" s="57" t="s">
        <v>44</v>
      </c>
      <c r="D55" s="58"/>
      <c r="E55" s="59"/>
      <c r="F55" s="33"/>
      <c r="G55" s="42"/>
      <c r="H55" s="38" t="str">
        <f t="shared" ref="H55:H58" si="3">IF(ISBLANK(F55),"",F55*G55)</f>
        <v/>
      </c>
    </row>
    <row r="56" spans="2:8" s="25" customFormat="1">
      <c r="C56" s="57" t="s">
        <v>45</v>
      </c>
      <c r="D56" s="58"/>
      <c r="E56" s="59"/>
      <c r="F56" s="33"/>
      <c r="G56" s="42"/>
      <c r="H56" s="38" t="str">
        <f t="shared" si="3"/>
        <v/>
      </c>
    </row>
    <row r="57" spans="2:8" s="25" customFormat="1">
      <c r="C57" s="57" t="s">
        <v>46</v>
      </c>
      <c r="D57" s="58"/>
      <c r="E57" s="59"/>
      <c r="F57" s="33"/>
      <c r="G57" s="42"/>
      <c r="H57" s="38" t="str">
        <f t="shared" si="3"/>
        <v/>
      </c>
    </row>
    <row r="58" spans="2:8" s="25" customFormat="1">
      <c r="C58" s="57" t="s">
        <v>47</v>
      </c>
      <c r="D58" s="58"/>
      <c r="E58" s="59"/>
      <c r="F58" s="33"/>
      <c r="G58" s="42"/>
      <c r="H58" s="38" t="str">
        <f t="shared" si="3"/>
        <v/>
      </c>
    </row>
    <row r="59" spans="2:8" s="25" customFormat="1" ht="15" customHeight="1">
      <c r="B59" s="35"/>
      <c r="C59" s="35"/>
      <c r="D59" s="45" t="s">
        <v>33</v>
      </c>
      <c r="E59" s="37">
        <v>4</v>
      </c>
      <c r="F59" s="55"/>
      <c r="G59" s="56"/>
      <c r="H59" s="37">
        <f>IF(SUM(H55:H58)&lt;E59,SUM(H55:H58),E59)</f>
        <v>0</v>
      </c>
    </row>
    <row r="60" spans="2:8" s="12" customFormat="1" ht="8.1" customHeight="1">
      <c r="B60" s="44"/>
      <c r="C60" s="44"/>
      <c r="D60" s="43"/>
      <c r="E60" s="31"/>
      <c r="F60" s="27"/>
      <c r="G60" s="27"/>
      <c r="H60" s="24"/>
    </row>
    <row r="61" spans="2:8" s="25" customFormat="1">
      <c r="B61" s="46" t="s">
        <v>66</v>
      </c>
      <c r="C61" s="57" t="s">
        <v>48</v>
      </c>
      <c r="D61" s="58"/>
      <c r="E61" s="59"/>
      <c r="F61" s="33"/>
      <c r="G61" s="42"/>
      <c r="H61" s="38" t="str">
        <f t="shared" ref="H61:H65" si="4">IF(ISBLANK(F61),"",F61*G61)</f>
        <v/>
      </c>
    </row>
    <row r="62" spans="2:8" s="25" customFormat="1">
      <c r="C62" s="57" t="s">
        <v>49</v>
      </c>
      <c r="D62" s="58"/>
      <c r="E62" s="59"/>
      <c r="F62" s="33"/>
      <c r="G62" s="42"/>
      <c r="H62" s="38" t="str">
        <f t="shared" si="4"/>
        <v/>
      </c>
    </row>
    <row r="63" spans="2:8" s="25" customFormat="1">
      <c r="C63" s="57" t="s">
        <v>50</v>
      </c>
      <c r="D63" s="58"/>
      <c r="E63" s="59"/>
      <c r="F63" s="33"/>
      <c r="G63" s="42"/>
      <c r="H63" s="38" t="str">
        <f t="shared" si="4"/>
        <v/>
      </c>
    </row>
    <row r="64" spans="2:8" s="25" customFormat="1" ht="14.25" customHeight="1">
      <c r="B64" s="34"/>
      <c r="C64" s="66" t="s">
        <v>51</v>
      </c>
      <c r="D64" s="67"/>
      <c r="E64" s="68"/>
      <c r="F64" s="33"/>
      <c r="G64" s="42"/>
      <c r="H64" s="38" t="str">
        <f t="shared" si="4"/>
        <v/>
      </c>
    </row>
    <row r="65" spans="2:8" s="25" customFormat="1" ht="14.25" customHeight="1">
      <c r="B65" s="34"/>
      <c r="C65" s="66" t="s">
        <v>52</v>
      </c>
      <c r="D65" s="67"/>
      <c r="E65" s="68"/>
      <c r="F65" s="33"/>
      <c r="G65" s="42"/>
      <c r="H65" s="38" t="str">
        <f t="shared" si="4"/>
        <v/>
      </c>
    </row>
    <row r="66" spans="2:8" s="25" customFormat="1" ht="15" customHeight="1">
      <c r="B66" s="35"/>
      <c r="C66" s="35"/>
      <c r="D66" s="45" t="s">
        <v>34</v>
      </c>
      <c r="E66" s="37">
        <v>4</v>
      </c>
      <c r="F66" s="55"/>
      <c r="G66" s="56"/>
      <c r="H66" s="37">
        <f>IF(SUM(H61:H65)&lt;E66,SUM(H61:H65),E66)</f>
        <v>0</v>
      </c>
    </row>
    <row r="67" spans="2:8" s="12" customFormat="1" ht="8.1" customHeight="1">
      <c r="B67" s="44"/>
      <c r="C67" s="44"/>
      <c r="D67" s="27"/>
      <c r="E67" s="24"/>
      <c r="F67" s="43"/>
      <c r="G67" s="43"/>
      <c r="H67" s="27"/>
    </row>
    <row r="68" spans="2:8" s="25" customFormat="1" ht="15" customHeight="1">
      <c r="B68" s="35"/>
      <c r="C68" s="35"/>
      <c r="D68" s="45" t="s">
        <v>26</v>
      </c>
      <c r="E68" s="37">
        <v>10</v>
      </c>
      <c r="F68" s="52"/>
      <c r="G68" s="41"/>
      <c r="H68" s="37">
        <f>IF((H53+H59+H66)&lt;E68,(H53+H59+H66),E68)</f>
        <v>0</v>
      </c>
    </row>
    <row r="69" spans="2:8" s="12" customFormat="1" ht="12" customHeight="1">
      <c r="B69" s="44"/>
      <c r="C69" s="44"/>
      <c r="D69" s="43"/>
      <c r="E69" s="31"/>
      <c r="F69" s="43"/>
      <c r="G69" s="43"/>
      <c r="H69" s="24"/>
    </row>
    <row r="70" spans="2:8" s="25" customFormat="1" ht="15.75" customHeight="1">
      <c r="B70" s="60" t="str">
        <f>CONCATENATE("3. Serveis prestats (màxim ",E77," punts)")</f>
        <v>3. Serveis prestats (màxim 12,5 punts)</v>
      </c>
      <c r="C70" s="61"/>
      <c r="D70" s="61"/>
      <c r="E70" s="62"/>
      <c r="F70" s="16" t="s">
        <v>23</v>
      </c>
      <c r="G70" s="15" t="s">
        <v>2</v>
      </c>
      <c r="H70" s="15" t="s">
        <v>3</v>
      </c>
    </row>
    <row r="71" spans="2:8" s="25" customFormat="1" ht="54.75" customHeight="1">
      <c r="B71" s="34"/>
      <c r="C71" s="66" t="s">
        <v>53</v>
      </c>
      <c r="D71" s="67"/>
      <c r="E71" s="68"/>
      <c r="F71" s="33"/>
      <c r="G71" s="42"/>
      <c r="H71" s="38">
        <f t="shared" ref="H71:H75" si="5">F71*G71</f>
        <v>0</v>
      </c>
    </row>
    <row r="72" spans="2:8" s="25" customFormat="1" ht="41.25" customHeight="1">
      <c r="B72" s="34"/>
      <c r="C72" s="66" t="s">
        <v>54</v>
      </c>
      <c r="D72" s="67"/>
      <c r="E72" s="68"/>
      <c r="F72" s="33"/>
      <c r="G72" s="42"/>
      <c r="H72" s="38">
        <f t="shared" si="5"/>
        <v>0</v>
      </c>
    </row>
    <row r="73" spans="2:8" s="25" customFormat="1" ht="28.5" customHeight="1">
      <c r="B73" s="34"/>
      <c r="C73" s="66" t="s">
        <v>55</v>
      </c>
      <c r="D73" s="67"/>
      <c r="E73" s="68"/>
      <c r="F73" s="33"/>
      <c r="G73" s="42"/>
      <c r="H73" s="38">
        <f t="shared" si="5"/>
        <v>0</v>
      </c>
    </row>
    <row r="74" spans="2:8" s="25" customFormat="1" ht="14.25" customHeight="1">
      <c r="B74" s="34"/>
      <c r="C74" s="66" t="s">
        <v>56</v>
      </c>
      <c r="D74" s="67"/>
      <c r="E74" s="68"/>
      <c r="F74" s="33"/>
      <c r="G74" s="42"/>
      <c r="H74" s="38">
        <f t="shared" si="5"/>
        <v>0</v>
      </c>
    </row>
    <row r="75" spans="2:8" s="25" customFormat="1" ht="14.25" customHeight="1">
      <c r="B75" s="34"/>
      <c r="C75" s="66" t="s">
        <v>57</v>
      </c>
      <c r="D75" s="67"/>
      <c r="E75" s="68"/>
      <c r="F75" s="33"/>
      <c r="G75" s="42"/>
      <c r="H75" s="38">
        <f t="shared" si="5"/>
        <v>0</v>
      </c>
    </row>
    <row r="76" spans="2:8" s="25" customFormat="1" ht="14.25" customHeight="1">
      <c r="B76" s="34"/>
      <c r="C76" s="63" t="s">
        <v>22</v>
      </c>
      <c r="D76" s="64"/>
      <c r="E76" s="65"/>
      <c r="F76" s="17"/>
      <c r="G76" s="18"/>
      <c r="H76" s="51"/>
    </row>
    <row r="77" spans="2:8" s="25" customFormat="1" ht="15" customHeight="1">
      <c r="B77" s="35"/>
      <c r="C77" s="35"/>
      <c r="D77" s="45" t="s">
        <v>25</v>
      </c>
      <c r="E77" s="37">
        <v>12.5</v>
      </c>
      <c r="F77" s="52"/>
      <c r="G77" s="41"/>
      <c r="H77" s="37">
        <f>IF(SUM(H71:H75)&lt;E77,SUM(H71:H75),E77)</f>
        <v>0</v>
      </c>
    </row>
    <row r="78" spans="2:8" s="12" customFormat="1" ht="8.1" customHeight="1">
      <c r="B78" s="26"/>
      <c r="C78" s="26"/>
      <c r="D78" s="27"/>
      <c r="E78" s="24"/>
      <c r="F78" s="27"/>
      <c r="G78" s="27"/>
      <c r="H78" s="24"/>
    </row>
    <row r="79" spans="2:8" s="25" customFormat="1" ht="15.75" customHeight="1">
      <c r="B79" s="60" t="str">
        <f>CONCATENATE("4. Experiència en el lloc de treball (màxim ",E85," punts)")</f>
        <v>4. Experiència en el lloc de treball (màxim 12,5 punts)</v>
      </c>
      <c r="C79" s="61"/>
      <c r="D79" s="61"/>
      <c r="E79" s="62"/>
      <c r="F79" s="16" t="s">
        <v>23</v>
      </c>
      <c r="G79" s="15" t="s">
        <v>2</v>
      </c>
      <c r="H79" s="15" t="s">
        <v>3</v>
      </c>
    </row>
    <row r="80" spans="2:8" s="25" customFormat="1" ht="26.25" customHeight="1">
      <c r="B80" s="34"/>
      <c r="C80" s="66" t="s">
        <v>58</v>
      </c>
      <c r="D80" s="67"/>
      <c r="E80" s="68"/>
      <c r="F80" s="33"/>
      <c r="G80" s="42"/>
      <c r="H80" s="38">
        <f t="shared" ref="H80:H83" si="6">F80*G80</f>
        <v>0</v>
      </c>
    </row>
    <row r="81" spans="2:8" s="25" customFormat="1" ht="28.5" customHeight="1">
      <c r="B81" s="34"/>
      <c r="C81" s="66" t="s">
        <v>59</v>
      </c>
      <c r="D81" s="67"/>
      <c r="E81" s="68"/>
      <c r="F81" s="33"/>
      <c r="G81" s="42"/>
      <c r="H81" s="38">
        <f t="shared" si="6"/>
        <v>0</v>
      </c>
    </row>
    <row r="82" spans="2:8" s="25" customFormat="1" ht="28.5" customHeight="1">
      <c r="B82" s="34"/>
      <c r="C82" s="66" t="s">
        <v>60</v>
      </c>
      <c r="D82" s="67"/>
      <c r="E82" s="68"/>
      <c r="F82" s="33"/>
      <c r="G82" s="42"/>
      <c r="H82" s="38">
        <f t="shared" si="6"/>
        <v>0</v>
      </c>
    </row>
    <row r="83" spans="2:8" s="25" customFormat="1" ht="28.5" customHeight="1">
      <c r="B83" s="34"/>
      <c r="C83" s="66" t="s">
        <v>69</v>
      </c>
      <c r="D83" s="67"/>
      <c r="E83" s="68"/>
      <c r="F83" s="33"/>
      <c r="G83" s="42"/>
      <c r="H83" s="38">
        <f t="shared" si="6"/>
        <v>0</v>
      </c>
    </row>
    <row r="84" spans="2:8" s="25" customFormat="1">
      <c r="B84" s="34"/>
      <c r="C84" s="63" t="s">
        <v>31</v>
      </c>
      <c r="D84" s="64"/>
      <c r="E84" s="65"/>
      <c r="F84" s="17"/>
      <c r="G84" s="18"/>
      <c r="H84" s="51"/>
    </row>
    <row r="85" spans="2:8" s="25" customFormat="1" ht="15" customHeight="1">
      <c r="B85" s="35"/>
      <c r="C85" s="35"/>
      <c r="D85" s="45" t="s">
        <v>61</v>
      </c>
      <c r="E85" s="37">
        <v>12.5</v>
      </c>
      <c r="F85" s="52"/>
      <c r="G85" s="41"/>
      <c r="H85" s="37">
        <f>IF(SUM(H79:H83)&lt;E85,SUM(H79:H83),E85)</f>
        <v>0</v>
      </c>
    </row>
    <row r="86" spans="2:8" s="12" customFormat="1" ht="12" customHeight="1">
      <c r="B86" s="44"/>
      <c r="C86" s="44"/>
      <c r="D86" s="43"/>
      <c r="E86" s="31"/>
      <c r="F86" s="43"/>
      <c r="G86" s="43"/>
      <c r="H86" s="24"/>
    </row>
    <row r="87" spans="2:8" s="25" customFormat="1" ht="18">
      <c r="B87" s="39"/>
      <c r="C87" s="41"/>
      <c r="D87" s="49" t="s">
        <v>24</v>
      </c>
      <c r="E87" s="50">
        <f>E46+E68+E77+E85</f>
        <v>50</v>
      </c>
      <c r="F87" s="53"/>
      <c r="G87" s="54"/>
      <c r="H87" s="50">
        <f>IF((H46+H68+H77+H85)&lt;E87,(H46+H68+H77+H85),E87)</f>
        <v>0</v>
      </c>
    </row>
    <row r="88" spans="2:8" s="28" customFormat="1">
      <c r="B88" s="29"/>
      <c r="C88" s="29"/>
      <c r="D88" s="29"/>
      <c r="E88" s="29"/>
      <c r="F88" s="8"/>
      <c r="G88" s="9"/>
      <c r="H88" s="30"/>
    </row>
    <row r="89" spans="2:8" s="28" customFormat="1">
      <c r="B89" s="29"/>
      <c r="C89" s="29"/>
      <c r="D89" s="29"/>
      <c r="E89" s="29"/>
      <c r="F89" s="8"/>
      <c r="G89" s="9"/>
      <c r="H89" s="30"/>
    </row>
    <row r="90" spans="2:8" s="28" customFormat="1">
      <c r="B90" s="29"/>
      <c r="C90" s="29"/>
      <c r="D90" s="29"/>
      <c r="E90" s="29"/>
      <c r="F90" s="8"/>
      <c r="G90" s="9"/>
      <c r="H90" s="30"/>
    </row>
    <row r="91" spans="2:8" s="28" customFormat="1">
      <c r="B91" s="29"/>
      <c r="C91" s="29"/>
      <c r="D91" s="29"/>
      <c r="E91" s="29"/>
      <c r="F91" s="8"/>
      <c r="G91" s="9"/>
      <c r="H91" s="30"/>
    </row>
    <row r="92" spans="2:8" s="28" customFormat="1">
      <c r="B92" s="29"/>
      <c r="C92" s="29"/>
      <c r="D92" s="29"/>
      <c r="E92" s="29"/>
      <c r="F92" s="8"/>
      <c r="G92" s="9"/>
      <c r="H92" s="30"/>
    </row>
    <row r="93" spans="2:8" s="28" customFormat="1">
      <c r="B93" s="29"/>
      <c r="C93" s="29"/>
      <c r="D93" s="29"/>
      <c r="E93" s="29"/>
      <c r="F93" s="8"/>
      <c r="G93" s="9"/>
      <c r="H93" s="30"/>
    </row>
    <row r="94" spans="2:8" s="28" customFormat="1">
      <c r="B94" s="29"/>
      <c r="C94" s="29"/>
      <c r="D94" s="29"/>
      <c r="E94" s="29"/>
      <c r="F94" s="8"/>
      <c r="G94" s="9"/>
      <c r="H94" s="30"/>
    </row>
    <row r="95" spans="2:8" s="28" customFormat="1">
      <c r="B95" s="29"/>
      <c r="C95" s="29"/>
      <c r="D95" s="29"/>
      <c r="E95" s="29"/>
      <c r="F95" s="8"/>
      <c r="G95" s="9"/>
      <c r="H95" s="30"/>
    </row>
    <row r="96" spans="2:8" s="28" customFormat="1">
      <c r="B96" s="29"/>
      <c r="C96" s="29"/>
      <c r="D96" s="29"/>
      <c r="E96" s="29"/>
      <c r="F96" s="8"/>
      <c r="G96" s="9"/>
      <c r="H96" s="30"/>
    </row>
    <row r="97" spans="2:8" s="28" customFormat="1">
      <c r="B97" s="29"/>
      <c r="C97" s="29"/>
      <c r="D97" s="29"/>
      <c r="E97" s="29"/>
      <c r="F97" s="8"/>
      <c r="G97" s="9"/>
      <c r="H97" s="30"/>
    </row>
    <row r="98" spans="2:8" s="28" customFormat="1">
      <c r="B98" s="29"/>
      <c r="C98" s="29"/>
      <c r="D98" s="29"/>
      <c r="E98" s="29"/>
      <c r="F98" s="8"/>
      <c r="G98" s="9"/>
      <c r="H98" s="30"/>
    </row>
    <row r="99" spans="2:8" s="28" customFormat="1">
      <c r="B99" s="29"/>
      <c r="C99" s="29"/>
      <c r="D99" s="29"/>
      <c r="E99" s="29"/>
      <c r="F99" s="8"/>
      <c r="G99" s="9"/>
      <c r="H99" s="30"/>
    </row>
    <row r="100" spans="2:8" s="28" customFormat="1">
      <c r="B100" s="29"/>
      <c r="C100" s="29"/>
      <c r="D100" s="29"/>
      <c r="E100" s="29"/>
      <c r="F100" s="8"/>
      <c r="G100" s="9"/>
      <c r="H100" s="30"/>
    </row>
    <row r="101" spans="2:8">
      <c r="B101" s="4"/>
      <c r="C101" s="4"/>
      <c r="D101" s="4"/>
      <c r="E101" s="4"/>
      <c r="F101" s="5"/>
      <c r="G101" s="6"/>
      <c r="H101" s="7"/>
    </row>
  </sheetData>
  <sheetProtection password="FC82" sheet="1" objects="1" scenarios="1"/>
  <mergeCells count="67">
    <mergeCell ref="B32:H32"/>
    <mergeCell ref="B30:G30"/>
    <mergeCell ref="B29:G29"/>
    <mergeCell ref="B16:C16"/>
    <mergeCell ref="B10:C10"/>
    <mergeCell ref="B27:H27"/>
    <mergeCell ref="B24:G24"/>
    <mergeCell ref="D15:H15"/>
    <mergeCell ref="D16:H16"/>
    <mergeCell ref="F12:H12"/>
    <mergeCell ref="F13:H13"/>
    <mergeCell ref="B21:H21"/>
    <mergeCell ref="B15:C15"/>
    <mergeCell ref="B2:H2"/>
    <mergeCell ref="D7:F7"/>
    <mergeCell ref="D9:F9"/>
    <mergeCell ref="B12:D12"/>
    <mergeCell ref="B13:D13"/>
    <mergeCell ref="B4:H4"/>
    <mergeCell ref="D10:F10"/>
    <mergeCell ref="D6:F6"/>
    <mergeCell ref="G9:H9"/>
    <mergeCell ref="G10:H10"/>
    <mergeCell ref="G6:H6"/>
    <mergeCell ref="G7:H7"/>
    <mergeCell ref="B6:C6"/>
    <mergeCell ref="B7:C7"/>
    <mergeCell ref="C75:E75"/>
    <mergeCell ref="C65:E65"/>
    <mergeCell ref="C84:E84"/>
    <mergeCell ref="C81:E81"/>
    <mergeCell ref="C83:E83"/>
    <mergeCell ref="C82:E82"/>
    <mergeCell ref="C74:E74"/>
    <mergeCell ref="C76:E76"/>
    <mergeCell ref="C80:E80"/>
    <mergeCell ref="B79:E79"/>
    <mergeCell ref="C35:E35"/>
    <mergeCell ref="C36:E36"/>
    <mergeCell ref="C37:E37"/>
    <mergeCell ref="C41:E41"/>
    <mergeCell ref="C42:E42"/>
    <mergeCell ref="C43:E43"/>
    <mergeCell ref="C71:E71"/>
    <mergeCell ref="C72:E72"/>
    <mergeCell ref="C73:E73"/>
    <mergeCell ref="B9:C9"/>
    <mergeCell ref="B34:E34"/>
    <mergeCell ref="B70:E70"/>
    <mergeCell ref="C38:E38"/>
    <mergeCell ref="C49:E49"/>
    <mergeCell ref="C64:E64"/>
    <mergeCell ref="C50:E50"/>
    <mergeCell ref="C51:E51"/>
    <mergeCell ref="B26:H26"/>
    <mergeCell ref="B20:H20"/>
    <mergeCell ref="B23:G23"/>
    <mergeCell ref="B18:H18"/>
    <mergeCell ref="C61:E61"/>
    <mergeCell ref="C62:E62"/>
    <mergeCell ref="C63:E63"/>
    <mergeCell ref="B48:E48"/>
    <mergeCell ref="C52:E52"/>
    <mergeCell ref="C55:E55"/>
    <mergeCell ref="C56:E56"/>
    <mergeCell ref="C57:E57"/>
    <mergeCell ref="C58:E58"/>
  </mergeCells>
  <dataValidations count="17">
    <dataValidation type="decimal" errorStyle="warning" allowBlank="1" showInputMessage="1" showErrorMessage="1" error="Només admet números" prompt="Unitats" sqref="G80:G84 G41:G42 G55:G58 G49:G52 G61:G65 G71:G76 G35:G38">
      <formula1>0</formula1>
      <formula2>100</formula2>
    </dataValidation>
    <dataValidation type="whole" errorStyle="warning" allowBlank="1" showInputMessage="1" showErrorMessage="1" error="Només admet números" prompt="Any finalització" sqref="H24 H30">
      <formula1>0</formula1>
      <formula2>9999</formula2>
    </dataValidation>
    <dataValidation type="whole" errorStyle="warning" allowBlank="1" showInputMessage="1" showErrorMessage="1" error="Només admet números" prompt="Telèfon mòbil" sqref="D10:F10">
      <formula1>0</formula1>
      <formula2>999999999</formula2>
    </dataValidation>
    <dataValidation type="whole" errorStyle="warning" allowBlank="1" showInputMessage="1" showErrorMessage="1" error="Només admet números" prompt="Telèfon fix" sqref="G10">
      <formula1>0</formula1>
      <formula2>999999999</formula2>
    </dataValidation>
    <dataValidation type="whole" errorStyle="warning" allowBlank="1" showInputMessage="1" showErrorMessage="1" error="Només admet números" prompt="Codi Postal" sqref="E13">
      <formula1>0</formula1>
      <formula2>99999</formula2>
    </dataValidation>
    <dataValidation allowBlank="1" showInputMessage="1" showErrorMessage="1" prompt="Cognoms" sqref="B7:C7"/>
    <dataValidation allowBlank="1" showInputMessage="1" showErrorMessage="1" prompt="Nom" sqref="D7:F7"/>
    <dataValidation allowBlank="1" showInputMessage="1" showErrorMessage="1" prompt="DNI/NIE" sqref="G7"/>
    <dataValidation allowBlank="1" showInputMessage="1" showErrorMessage="1" prompt="Correu electrònic" sqref="B10:C10"/>
    <dataValidation allowBlank="1" showInputMessage="1" showErrorMessage="1" prompt="Domicili" sqref="B13"/>
    <dataValidation allowBlank="1" showInputMessage="1" showErrorMessage="1" prompt="Població" sqref="F13:H13"/>
    <dataValidation allowBlank="1" showInputMessage="1" showErrorMessage="1" prompt="Província" sqref="B16"/>
    <dataValidation allowBlank="1" showInputMessage="1" showErrorMessage="1" prompt="Lloc de Treball" sqref="D16:H16"/>
    <dataValidation allowBlank="1" showInputMessage="1" showErrorMessage="1" prompt="Llicenciatura o Grau de..." sqref="B21:H21"/>
    <dataValidation allowBlank="1" showInputMessage="1" showErrorMessage="1" prompt="Universitat" sqref="B24:G24"/>
    <dataValidation allowBlank="1" showInputMessage="1" showErrorMessage="1" prompt="Títol d'Especialista (Oficial o Homologat) en..." sqref="B27:H27"/>
    <dataValidation allowBlank="1" showInputMessage="1" showErrorMessage="1" prompt="Hospital de realització de la Residència" sqref="B30:G30"/>
  </dataValidations>
  <printOptions horizontalCentered="1"/>
  <pageMargins left="0.39370078740157483" right="0.39370078740157483" top="1.1811023622047245" bottom="0.39370078740157483" header="0.19685039370078741" footer="0.19685039370078741"/>
  <pageSetup paperSize="9" scale="73" fitToHeight="10" orientation="landscape" verticalDpi="0" r:id="rId1"/>
  <headerFooter>
    <oddHeader>&amp;L&amp;G</oddHeader>
    <oddFooter>&amp;L&amp;G&amp;R&amp;P/&amp;N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CV</vt:lpstr>
      <vt:lpstr>CV!Área_de_impresión</vt:lpstr>
      <vt:lpstr>CV!Títulos_a_imprimir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buil</dc:creator>
  <cp:lastModifiedBy>maria j velasco</cp:lastModifiedBy>
  <cp:lastPrinted>2017-12-20T14:10:25Z</cp:lastPrinted>
  <dcterms:created xsi:type="dcterms:W3CDTF">2017-12-18T14:43:43Z</dcterms:created>
  <dcterms:modified xsi:type="dcterms:W3CDTF">2017-12-22T09:52:05Z</dcterms:modified>
</cp:coreProperties>
</file>